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155" windowHeight="10455" activeTab="1"/>
  </bookViews>
  <sheets>
    <sheet name="データシート" sheetId="1" r:id="rId1"/>
    <sheet name="グラフシー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<sst xmlns="http://schemas.openxmlformats.org/spreadsheetml/2006/main" count="11" uniqueCount="11">
  <si>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周波数（Hz）</t>
  </si>
  <si>
    <t>Rch レスポンス（ｄB）</t>
  </si>
  <si>
    <t>Lch レスポンス（ｄB）</t>
  </si>
  <si>
    <t>Rch 基準レスポンス（ｄB）</t>
  </si>
  <si>
    <t>Lch 基準レスポンス（ｄB）</t>
  </si>
  <si>
    <t>Rch 絶対レスポンス（ｄB）</t>
  </si>
  <si>
    <t>Lch 絶対レスポンス（ｄB）</t>
  </si>
  <si>
    <t>Rch 入力電圧（V)</t>
  </si>
  <si>
    <t>Lch 入力電圧（V)</t>
  </si>
  <si>
    <t>Rch 出力（V)</t>
  </si>
  <si>
    <t>Lch 出力（V)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</si>
</sst>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);[Red]\(0.00\)"/>
    <numFmt numFmtId="179" formatCode="0.00_ "/>
    <numFmt numFmtId="180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sz val="21"/>
      <name val="ＭＳ Ｐゴシック"/>
      <family val="3"/>
    </font>
    <font>
      <sz val="2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latin typeface="ＭＳ Ｐゴシック"/>
                <a:ea typeface="ＭＳ Ｐゴシック"/>
                <a:cs typeface="ＭＳ Ｐゴシック"/>
              </a:rPr>
              <a:t>WE418A-300B 周波数特性(Non-NF)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12625"/>
          <c:w val="0.9435"/>
          <c:h val="0.82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データシート!$B$2</c:f>
              <c:strCache>
                <c:ptCount val="1"/>
                <c:pt idx="0">
                  <c:v>Rch レスポンス（ｄB）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データシート!$A$3:$A$17</c:f>
              <c:numCache>
                <c:ptCount val="1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1000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30000</c:v>
                </c:pt>
                <c:pt idx="12">
                  <c:v>40000</c:v>
                </c:pt>
                <c:pt idx="13">
                  <c:v>50000</c:v>
                </c:pt>
                <c:pt idx="14">
                  <c:v>70000</c:v>
                </c:pt>
              </c:numCache>
            </c:numRef>
          </c:xVal>
          <c:yVal>
            <c:numRef>
              <c:f>データシート!$B$3:$B$17</c:f>
              <c:numCache>
                <c:ptCount val="15"/>
                <c:pt idx="0">
                  <c:v>-5.794465136414129</c:v>
                </c:pt>
                <c:pt idx="1">
                  <c:v>-3.001225267834002</c:v>
                </c:pt>
                <c:pt idx="2">
                  <c:v>-1.7872684607617693</c:v>
                </c:pt>
                <c:pt idx="3">
                  <c:v>-0.9594147575972656</c:v>
                </c:pt>
                <c:pt idx="4">
                  <c:v>-0.3945498979338744</c:v>
                </c:pt>
                <c:pt idx="5">
                  <c:v>-0.26681392470586474</c:v>
                </c:pt>
                <c:pt idx="6">
                  <c:v>-0.10974111564167544</c:v>
                </c:pt>
                <c:pt idx="7">
                  <c:v>-0.016843014726404704</c:v>
                </c:pt>
                <c:pt idx="8">
                  <c:v>-0.016843014726404704</c:v>
                </c:pt>
                <c:pt idx="9">
                  <c:v>-0.20364353980927064</c:v>
                </c:pt>
                <c:pt idx="10">
                  <c:v>-0.8570258748766335</c:v>
                </c:pt>
                <c:pt idx="11">
                  <c:v>-1.5635851217114904</c:v>
                </c:pt>
                <c:pt idx="12">
                  <c:v>-2.5774392864352365</c:v>
                </c:pt>
                <c:pt idx="13">
                  <c:v>-3.446753162057046</c:v>
                </c:pt>
                <c:pt idx="14">
                  <c:v>-5.7347680654248805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データシート!$C$2</c:f>
              <c:strCache>
                <c:ptCount val="1"/>
                <c:pt idx="0">
                  <c:v>Lch レスポンス（ｄB）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データシート!$A$3:$A$17</c:f>
              <c:numCache>
                <c:ptCount val="1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1000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30000</c:v>
                </c:pt>
                <c:pt idx="12">
                  <c:v>40000</c:v>
                </c:pt>
                <c:pt idx="13">
                  <c:v>50000</c:v>
                </c:pt>
                <c:pt idx="14">
                  <c:v>70000</c:v>
                </c:pt>
              </c:numCache>
            </c:numRef>
          </c:xVal>
          <c:yVal>
            <c:numRef>
              <c:f>データシート!$C$3:$C$17</c:f>
              <c:numCache>
                <c:ptCount val="15"/>
                <c:pt idx="0">
                  <c:v>-15.236974992327127</c:v>
                </c:pt>
                <c:pt idx="1">
                  <c:v>-12.694879025030975</c:v>
                </c:pt>
                <c:pt idx="2">
                  <c:v>-11.562090526642994</c:v>
                </c:pt>
                <c:pt idx="3">
                  <c:v>-10.834813231526027</c:v>
                </c:pt>
                <c:pt idx="4">
                  <c:v>-10.293882694704596</c:v>
                </c:pt>
                <c:pt idx="5">
                  <c:v>-10.131524890261009</c:v>
                </c:pt>
                <c:pt idx="6">
                  <c:v>-10.067422092756775</c:v>
                </c:pt>
                <c:pt idx="7">
                  <c:v>-9.972146296835497</c:v>
                </c:pt>
                <c:pt idx="8">
                  <c:v>-9.972146296835497</c:v>
                </c:pt>
                <c:pt idx="9">
                  <c:v>-10.163754573392595</c:v>
                </c:pt>
                <c:pt idx="10">
                  <c:v>-10.8</c:v>
                </c:pt>
                <c:pt idx="11">
                  <c:v>-11.449040475622759</c:v>
                </c:pt>
                <c:pt idx="12">
                  <c:v>-12.355874451219673</c:v>
                </c:pt>
                <c:pt idx="13">
                  <c:v>-13.22956408997587</c:v>
                </c:pt>
                <c:pt idx="14">
                  <c:v>-15.41245347847723</c:v>
                </c:pt>
              </c:numCache>
            </c:numRef>
          </c:yVal>
          <c:smooth val="1"/>
        </c:ser>
        <c:axId val="60162219"/>
        <c:axId val="4589060"/>
      </c:scatterChart>
      <c:valAx>
        <c:axId val="6016221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周波数（Hz)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9060"/>
        <c:crossesAt val="-25"/>
        <c:crossBetween val="midCat"/>
        <c:dispUnits/>
        <c:majorUnit val="10"/>
        <c:minorUnit val="10"/>
      </c:valAx>
      <c:valAx>
        <c:axId val="4589060"/>
        <c:scaling>
          <c:orientation val="minMax"/>
          <c:max val="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レスポンス（ｄB)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62219"/>
        <c:crosses val="autoZero"/>
        <c:crossBetween val="midCat"/>
        <c:dispUnits/>
        <c:majorUnit val="5"/>
      </c:valAx>
      <c:spPr>
        <a:noFill/>
      </c:spPr>
    </c:plotArea>
    <c:legend>
      <c:legendPos val="t"/>
      <c:layout>
        <c:manualLayout>
          <c:xMode val="edge"/>
          <c:yMode val="edge"/>
          <c:x val="0.77925"/>
          <c:y val="0.048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19050</xdr:colOff>
      <xdr:row>34</xdr:row>
      <xdr:rowOff>152400</xdr:rowOff>
    </xdr:to>
    <xdr:graphicFrame>
      <xdr:nvGraphicFramePr>
        <xdr:cNvPr id="1" name="Chart 2"/>
        <xdr:cNvGraphicFramePr/>
      </xdr:nvGraphicFramePr>
      <xdr:xfrm>
        <a:off x="0" y="9525"/>
        <a:ext cx="96202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D29" sqref="D29"/>
    </sheetView>
  </sheetViews>
  <sheetFormatPr defaultColWidth="9.00390625" defaultRowHeight="13.5"/>
  <cols>
    <col min="1" max="1" width="10.875" style="0" bestFit="1" customWidth="1"/>
    <col min="2" max="2" width="20.625" style="1" customWidth="1"/>
    <col min="3" max="3" width="20.75390625" style="1" customWidth="1"/>
    <col min="4" max="4" width="21.50390625" style="3" customWidth="1"/>
    <col min="5" max="5" width="21.875" style="2" customWidth="1"/>
    <col min="6" max="6" width="11.125" style="0" customWidth="1"/>
    <col min="7" max="7" width="11.375" style="0" customWidth="1"/>
  </cols>
  <sheetData>
    <row r="2" spans="1:7" ht="13.5">
      <c r="A2" t="s">
        <v>0</v>
      </c>
      <c r="B2" s="1" t="s">
        <v>1</v>
      </c>
      <c r="C2" s="1" t="s">
        <v>2</v>
      </c>
      <c r="D2" s="3" t="s">
        <v>5</v>
      </c>
      <c r="E2" s="2" t="s">
        <v>6</v>
      </c>
      <c r="F2" t="s">
        <v>9</v>
      </c>
      <c r="G2" t="s">
        <v>10</v>
      </c>
    </row>
    <row r="3" spans="1:7" ht="13.5">
      <c r="A3">
        <v>10</v>
      </c>
      <c r="B3" s="1">
        <f>D3-$B$23</f>
        <v>-5.794465136414129</v>
      </c>
      <c r="C3" s="1">
        <f>E3-$C$23-10</f>
        <v>-15.236974992327127</v>
      </c>
      <c r="D3" s="3">
        <f>LOG(F3/$B$21)*20</f>
        <v>19.70553486358587</v>
      </c>
      <c r="E3" s="2">
        <f>LOG(G3/$C$21)*20</f>
        <v>15.563025007672874</v>
      </c>
      <c r="F3">
        <v>1.45</v>
      </c>
      <c r="G3">
        <v>1.5</v>
      </c>
    </row>
    <row r="4" spans="1:7" ht="13.5">
      <c r="A4">
        <v>15</v>
      </c>
      <c r="B4" s="1">
        <f>D4-$B$23</f>
        <v>-3.001225267834002</v>
      </c>
      <c r="C4" s="1">
        <f>E4-$C$23-10</f>
        <v>-12.694879025030975</v>
      </c>
      <c r="D4" s="3">
        <f aca="true" t="shared" si="0" ref="D4:D18">LOG(F4/$B$21)*20</f>
        <v>22.498774732165998</v>
      </c>
      <c r="E4" s="2">
        <f aca="true" t="shared" si="1" ref="E4:E18">LOG(G4/$C$21)*20</f>
        <v>18.105120974969026</v>
      </c>
      <c r="F4">
        <v>2</v>
      </c>
      <c r="G4">
        <v>2.01</v>
      </c>
    </row>
    <row r="5" spans="1:7" ht="13.5">
      <c r="A5">
        <v>20</v>
      </c>
      <c r="B5" s="1">
        <f>D5-$B$23</f>
        <v>-1.7872684607617693</v>
      </c>
      <c r="C5" s="1">
        <f>E5-$C$23-10</f>
        <v>-11.562090526642994</v>
      </c>
      <c r="D5" s="3">
        <f t="shared" si="0"/>
        <v>23.71273153923823</v>
      </c>
      <c r="E5" s="2">
        <f t="shared" si="1"/>
        <v>19.237909473357007</v>
      </c>
      <c r="F5">
        <v>2.3</v>
      </c>
      <c r="G5">
        <v>2.29</v>
      </c>
    </row>
    <row r="6" spans="1:7" ht="13.5">
      <c r="A6">
        <v>30</v>
      </c>
      <c r="B6" s="1">
        <f aca="true" t="shared" si="2" ref="B6:B18">D6-$B$23</f>
        <v>-0.9594147575972656</v>
      </c>
      <c r="C6" s="1">
        <f aca="true" t="shared" si="3" ref="C6:C18">E6-$C$23-10</f>
        <v>-10.834813231526027</v>
      </c>
      <c r="D6" s="3">
        <f t="shared" si="0"/>
        <v>24.540585242402734</v>
      </c>
      <c r="E6" s="2">
        <f t="shared" si="1"/>
        <v>19.965186768473973</v>
      </c>
      <c r="F6">
        <v>2.53</v>
      </c>
      <c r="G6">
        <v>2.49</v>
      </c>
    </row>
    <row r="7" spans="1:7" ht="13.5">
      <c r="A7">
        <v>50</v>
      </c>
      <c r="B7" s="1">
        <f t="shared" si="2"/>
        <v>-0.3945498979338744</v>
      </c>
      <c r="C7" s="1">
        <f t="shared" si="3"/>
        <v>-10.293882694704596</v>
      </c>
      <c r="D7" s="3">
        <f t="shared" si="0"/>
        <v>25.105450102066126</v>
      </c>
      <c r="E7" s="2">
        <f t="shared" si="1"/>
        <v>20.506117305295405</v>
      </c>
      <c r="F7">
        <v>2.7</v>
      </c>
      <c r="G7">
        <v>2.65</v>
      </c>
    </row>
    <row r="8" spans="1:7" ht="13.5">
      <c r="A8">
        <v>70</v>
      </c>
      <c r="B8" s="1">
        <f t="shared" si="2"/>
        <v>-0.26681392470586474</v>
      </c>
      <c r="C8" s="1">
        <f t="shared" si="3"/>
        <v>-10.131524890261009</v>
      </c>
      <c r="D8" s="3">
        <f t="shared" si="0"/>
        <v>25.233186075294135</v>
      </c>
      <c r="E8" s="2">
        <f t="shared" si="1"/>
        <v>20.668475109738992</v>
      </c>
      <c r="F8">
        <v>2.74</v>
      </c>
      <c r="G8">
        <v>2.7</v>
      </c>
    </row>
    <row r="9" spans="1:7" ht="13.5">
      <c r="A9">
        <v>100</v>
      </c>
      <c r="B9" s="1">
        <f t="shared" si="2"/>
        <v>-0.10974111564167544</v>
      </c>
      <c r="C9" s="1">
        <f t="shared" si="3"/>
        <v>-10.067422092756775</v>
      </c>
      <c r="D9" s="3">
        <f t="shared" si="0"/>
        <v>25.390258884358325</v>
      </c>
      <c r="E9" s="2">
        <f t="shared" si="1"/>
        <v>20.732577907243225</v>
      </c>
      <c r="F9">
        <v>2.79</v>
      </c>
      <c r="G9">
        <v>2.72</v>
      </c>
    </row>
    <row r="10" spans="1:7" ht="13.5">
      <c r="A10">
        <v>1000</v>
      </c>
      <c r="B10" s="1">
        <f t="shared" si="2"/>
        <v>-0.016843014726404704</v>
      </c>
      <c r="C10" s="1">
        <f t="shared" si="3"/>
        <v>-9.972146296835497</v>
      </c>
      <c r="D10" s="3">
        <f t="shared" si="0"/>
        <v>25.483156985273595</v>
      </c>
      <c r="E10" s="2">
        <f t="shared" si="1"/>
        <v>20.827853703164504</v>
      </c>
      <c r="F10">
        <v>2.82</v>
      </c>
      <c r="G10">
        <v>2.75</v>
      </c>
    </row>
    <row r="11" spans="1:7" ht="13.5">
      <c r="A11">
        <v>5000</v>
      </c>
      <c r="B11" s="1">
        <f t="shared" si="2"/>
        <v>-0.016843014726404704</v>
      </c>
      <c r="C11" s="1">
        <f t="shared" si="3"/>
        <v>-9.972146296835497</v>
      </c>
      <c r="D11" s="3">
        <f t="shared" si="0"/>
        <v>25.483156985273595</v>
      </c>
      <c r="E11" s="2">
        <f t="shared" si="1"/>
        <v>20.827853703164504</v>
      </c>
      <c r="F11">
        <v>2.82</v>
      </c>
      <c r="G11">
        <v>2.75</v>
      </c>
    </row>
    <row r="12" spans="1:7" ht="13.5">
      <c r="A12">
        <v>10000</v>
      </c>
      <c r="B12" s="1">
        <f t="shared" si="2"/>
        <v>-0.20364353980927064</v>
      </c>
      <c r="C12" s="1">
        <f t="shared" si="3"/>
        <v>-10.163754573392595</v>
      </c>
      <c r="D12" s="3">
        <f t="shared" si="0"/>
        <v>25.29635646019073</v>
      </c>
      <c r="E12" s="2">
        <f t="shared" si="1"/>
        <v>20.636245426607406</v>
      </c>
      <c r="F12">
        <v>2.76</v>
      </c>
      <c r="G12">
        <v>2.69</v>
      </c>
    </row>
    <row r="13" spans="1:7" ht="13.5">
      <c r="A13">
        <v>20000</v>
      </c>
      <c r="B13" s="1">
        <f t="shared" si="2"/>
        <v>-0.8570258748766335</v>
      </c>
      <c r="C13" s="1">
        <f t="shared" si="3"/>
        <v>-10.8</v>
      </c>
      <c r="D13" s="3">
        <f t="shared" si="0"/>
        <v>24.642974125123366</v>
      </c>
      <c r="E13" s="2">
        <f t="shared" si="1"/>
        <v>20</v>
      </c>
      <c r="F13">
        <v>2.56</v>
      </c>
      <c r="G13">
        <v>2.5</v>
      </c>
    </row>
    <row r="14" spans="1:7" ht="13.5">
      <c r="A14">
        <v>30000</v>
      </c>
      <c r="B14" s="1">
        <f t="shared" si="2"/>
        <v>-1.5635851217114904</v>
      </c>
      <c r="C14" s="1">
        <f t="shared" si="3"/>
        <v>-11.449040475622759</v>
      </c>
      <c r="D14" s="3">
        <f t="shared" si="0"/>
        <v>23.93641487828851</v>
      </c>
      <c r="E14" s="2">
        <f t="shared" si="1"/>
        <v>19.35095952437724</v>
      </c>
      <c r="F14">
        <v>2.36</v>
      </c>
      <c r="G14">
        <v>2.32</v>
      </c>
    </row>
    <row r="15" spans="1:7" ht="13.5">
      <c r="A15">
        <v>40000</v>
      </c>
      <c r="B15" s="1">
        <f t="shared" si="2"/>
        <v>-2.5774392864352365</v>
      </c>
      <c r="C15" s="1">
        <f t="shared" si="3"/>
        <v>-12.355874451219673</v>
      </c>
      <c r="D15" s="3">
        <f t="shared" si="0"/>
        <v>22.922560713564764</v>
      </c>
      <c r="E15" s="2">
        <f t="shared" si="1"/>
        <v>18.444125548780328</v>
      </c>
      <c r="F15">
        <v>2.1</v>
      </c>
      <c r="G15">
        <v>2.09</v>
      </c>
    </row>
    <row r="16" spans="1:7" ht="13.5">
      <c r="A16">
        <v>50000</v>
      </c>
      <c r="B16" s="1">
        <f t="shared" si="2"/>
        <v>-3.446753162057046</v>
      </c>
      <c r="C16" s="1">
        <f t="shared" si="3"/>
        <v>-13.22956408997587</v>
      </c>
      <c r="D16" s="3">
        <f t="shared" si="0"/>
        <v>22.053246837942954</v>
      </c>
      <c r="E16" s="2">
        <f t="shared" si="1"/>
        <v>17.57043591002413</v>
      </c>
      <c r="F16">
        <v>1.9</v>
      </c>
      <c r="G16">
        <v>1.89</v>
      </c>
    </row>
    <row r="17" spans="1:7" ht="13.5">
      <c r="A17">
        <v>70000</v>
      </c>
      <c r="B17" s="1">
        <f t="shared" si="2"/>
        <v>-5.7347680654248805</v>
      </c>
      <c r="C17" s="1">
        <f t="shared" si="3"/>
        <v>-15.41245347847723</v>
      </c>
      <c r="D17" s="3">
        <f t="shared" si="0"/>
        <v>19.76523193457512</v>
      </c>
      <c r="E17" s="2">
        <f t="shared" si="1"/>
        <v>15.38754652152277</v>
      </c>
      <c r="F17">
        <v>1.46</v>
      </c>
      <c r="G17">
        <v>1.47</v>
      </c>
    </row>
    <row r="18" spans="1:7" ht="13.5">
      <c r="A18">
        <v>100000</v>
      </c>
      <c r="B18" s="1">
        <f t="shared" si="2"/>
        <v>-9.021825181113623</v>
      </c>
      <c r="C18" s="1">
        <f t="shared" si="3"/>
        <v>-18.252682868145346</v>
      </c>
      <c r="D18" s="3">
        <f t="shared" si="0"/>
        <v>16.478174818886377</v>
      </c>
      <c r="E18" s="2">
        <f t="shared" si="1"/>
        <v>12.547317131854655</v>
      </c>
      <c r="F18">
        <v>1</v>
      </c>
      <c r="G18">
        <v>1.06</v>
      </c>
    </row>
    <row r="20" spans="2:3" ht="13.5">
      <c r="B20" s="1" t="s">
        <v>7</v>
      </c>
      <c r="C20" s="1" t="s">
        <v>8</v>
      </c>
    </row>
    <row r="21" spans="2:3" s="2" customFormat="1" ht="13.5">
      <c r="B21" s="2">
        <v>0.15</v>
      </c>
      <c r="C21" s="2">
        <v>0.25</v>
      </c>
    </row>
    <row r="22" spans="2:3" ht="13.5">
      <c r="B22" s="1" t="s">
        <v>3</v>
      </c>
      <c r="C22" s="1" t="s">
        <v>4</v>
      </c>
    </row>
    <row r="23" spans="2:3" ht="13.5">
      <c r="B23" s="1">
        <v>25.5</v>
      </c>
      <c r="C23" s="1">
        <v>20.8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34" sqref="O3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 建介</dc:creator>
  <cp:keywords/>
  <dc:description/>
  <cp:lastModifiedBy>原　健久</cp:lastModifiedBy>
  <cp:lastPrinted>2002-02-20T20:30:14Z</cp:lastPrinted>
  <dcterms:created xsi:type="dcterms:W3CDTF">2002-02-20T19:21:20Z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