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25" windowHeight="9645" activeTab="1"/>
  </bookViews>
  <sheets>
    <sheet name="データシート" sheetId="1" r:id="rId1"/>
    <sheet name="グラフ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<sst xmlns="http://schemas.openxmlformats.org/spreadsheetml/2006/main" count="17" uniqueCount="15">
  <si>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入力（V)</t>
  </si>
  <si>
    <t>出力（V)</t>
  </si>
  <si>
    <t>開放出力（V)</t>
  </si>
  <si>
    <t>Rch DF測定</t>
  </si>
  <si>
    <t>Lch DF測定</t>
  </si>
  <si>
    <t>Rch DF</t>
  </si>
  <si>
    <t>Lch DF</t>
  </si>
  <si>
    <t>負荷抵抗（Ω）</t>
  </si>
  <si>
    <t>信号周波数（Hz)</t>
  </si>
  <si>
    <t>Rch 出力（V)</t>
  </si>
  <si>
    <t>Rch 出力（W)</t>
  </si>
  <si>
    <t>Lch 出力（V)</t>
  </si>
  <si>
    <t>Rch 利得（ｄB)</t>
  </si>
  <si>
    <t>Lch 利得（ｄB)</t>
  </si>
  <si>
    <t xml:space="preserve">Lch 出力（W)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</si>
</sst>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_);[Red]\(0.000\)"/>
    <numFmt numFmtId="181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ＭＳ Ｐゴシック"/>
                <a:ea typeface="ＭＳ Ｐゴシック"/>
                <a:cs typeface="ＭＳ Ｐゴシック"/>
              </a:rPr>
              <a:t>WE418A-300B 入出力特性(3.3dBNF)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データシート!$C$1</c:f>
              <c:strCache>
                <c:ptCount val="1"/>
                <c:pt idx="0">
                  <c:v>Rch 出力（W)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データシート!$A$2:$A$8</c:f>
              <c:numCache>
                <c:ptCount val="7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0.63</c:v>
                </c:pt>
                <c:pt idx="6">
                  <c:v>0.7</c:v>
                </c:pt>
              </c:numCache>
            </c:numRef>
          </c:xVal>
          <c:yVal>
            <c:numRef>
              <c:f>データシート!$C$2:$C$8</c:f>
              <c:numCache>
                <c:ptCount val="7"/>
                <c:pt idx="0">
                  <c:v>0.05611250000000001</c:v>
                </c:pt>
                <c:pt idx="1">
                  <c:v>0.21125000000000002</c:v>
                </c:pt>
                <c:pt idx="2">
                  <c:v>0.8450000000000001</c:v>
                </c:pt>
                <c:pt idx="3">
                  <c:v>5.120000000000001</c:v>
                </c:pt>
                <c:pt idx="4">
                  <c:v>6.66125</c:v>
                </c:pt>
                <c:pt idx="5">
                  <c:v>7.03125</c:v>
                </c:pt>
                <c:pt idx="6">
                  <c:v>8.405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データシート!$G$1</c:f>
              <c:strCache>
                <c:ptCount val="1"/>
                <c:pt idx="0">
                  <c:v>Lch 出力（W) 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データシート!$A$2:$A$8</c:f>
              <c:numCache>
                <c:ptCount val="7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0.63</c:v>
                </c:pt>
                <c:pt idx="6">
                  <c:v>0.7</c:v>
                </c:pt>
              </c:numCache>
            </c:numRef>
          </c:xVal>
          <c:yVal>
            <c:numRef>
              <c:f>データシート!$G$2:$G$8</c:f>
              <c:numCache>
                <c:ptCount val="7"/>
                <c:pt idx="0">
                  <c:v>0.054450000000000005</c:v>
                </c:pt>
                <c:pt idx="1">
                  <c:v>0.20801250000000002</c:v>
                </c:pt>
                <c:pt idx="2">
                  <c:v>0.7938000000000001</c:v>
                </c:pt>
                <c:pt idx="3">
                  <c:v>4.96125</c:v>
                </c:pt>
                <c:pt idx="4">
                  <c:v>6.48</c:v>
                </c:pt>
                <c:pt idx="5">
                  <c:v>7.03125</c:v>
                </c:pt>
                <c:pt idx="6">
                  <c:v>8.20125</c:v>
                </c:pt>
              </c:numCache>
            </c:numRef>
          </c:yVal>
          <c:smooth val="1"/>
        </c:ser>
        <c:axId val="16204897"/>
        <c:axId val="11626346"/>
      </c:scatterChart>
      <c:valAx>
        <c:axId val="16204897"/>
        <c:scaling>
          <c:logBase val="10"/>
          <c:orientation val="minMax"/>
          <c:max val="1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入力電圧（V)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6346"/>
        <c:crossesAt val="0.001"/>
        <c:crossBetween val="midCat"/>
        <c:dispUnits/>
      </c:valAx>
      <c:valAx>
        <c:axId val="11626346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出力電力（W)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04897"/>
        <c:crossesAt val="0.0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WE418A-300B 利得特性(3.3dBNF)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データシート!$D$1</c:f>
              <c:strCache>
                <c:ptCount val="1"/>
                <c:pt idx="0">
                  <c:v>Rch 利得（ｄB)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データシート!$A$2:$A$8</c:f>
              <c:numCache>
                <c:ptCount val="7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0.63</c:v>
                </c:pt>
                <c:pt idx="6">
                  <c:v>0.7</c:v>
                </c:pt>
              </c:numCache>
            </c:numRef>
          </c:xVal>
          <c:yVal>
            <c:numRef>
              <c:f>データシート!$D$2:$D$8</c:f>
              <c:numCache>
                <c:ptCount val="7"/>
                <c:pt idx="0">
                  <c:v>22.542095967296156</c:v>
                </c:pt>
                <c:pt idx="1">
                  <c:v>22.278867046136735</c:v>
                </c:pt>
                <c:pt idx="2">
                  <c:v>22.278867046136735</c:v>
                </c:pt>
                <c:pt idx="3">
                  <c:v>22.14419939295737</c:v>
                </c:pt>
                <c:pt idx="4">
                  <c:v>21.703432194736244</c:v>
                </c:pt>
                <c:pt idx="5">
                  <c:v>21.514414278762366</c:v>
                </c:pt>
                <c:pt idx="6">
                  <c:v>21.374316247389196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データシート!$H$1</c:f>
              <c:strCache>
                <c:ptCount val="1"/>
                <c:pt idx="0">
                  <c:v>Lch 利得（ｄB)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データシート!$A$2:$A$8</c:f>
              <c:numCache>
                <c:ptCount val="7"/>
                <c:pt idx="0">
                  <c:v>0.05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0.6</c:v>
                </c:pt>
                <c:pt idx="5">
                  <c:v>0.63</c:v>
                </c:pt>
                <c:pt idx="6">
                  <c:v>0.7</c:v>
                </c:pt>
              </c:numCache>
            </c:numRef>
          </c:xVal>
          <c:yVal>
            <c:numRef>
              <c:f>データシート!$H$2:$H$8</c:f>
              <c:numCache>
                <c:ptCount val="7"/>
                <c:pt idx="0">
                  <c:v>22.411478624116995</c:v>
                </c:pt>
                <c:pt idx="1">
                  <c:v>22.21179420598498</c:v>
                </c:pt>
                <c:pt idx="2">
                  <c:v>22.00741090235126</c:v>
                </c:pt>
                <c:pt idx="3">
                  <c:v>22.00741090235126</c:v>
                </c:pt>
                <c:pt idx="4">
                  <c:v>21.5836249209525</c:v>
                </c:pt>
                <c:pt idx="5">
                  <c:v>21.514414278762366</c:v>
                </c:pt>
                <c:pt idx="6">
                  <c:v>21.267739577287855</c:v>
                </c:pt>
              </c:numCache>
            </c:numRef>
          </c:yVal>
          <c:smooth val="1"/>
        </c:ser>
        <c:axId val="37528251"/>
        <c:axId val="2209940"/>
      </c:scatterChart>
      <c:valAx>
        <c:axId val="37528251"/>
        <c:scaling>
          <c:logBase val="10"/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入力電圧（V)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940"/>
        <c:crosses val="autoZero"/>
        <c:crossBetween val="midCat"/>
        <c:dispUnits/>
      </c:valAx>
      <c:valAx>
        <c:axId val="220994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利得（ｄB)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28251"/>
        <c:crossesAt val="0.01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409575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45243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0</xdr:row>
      <xdr:rowOff>0</xdr:rowOff>
    </xdr:from>
    <xdr:to>
      <xdr:col>14</xdr:col>
      <xdr:colOff>0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4514850" y="0"/>
        <a:ext cx="50863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609600</xdr:colOff>
      <xdr:row>19</xdr:row>
      <xdr:rowOff>114300</xdr:rowOff>
    </xdr:from>
    <xdr:to>
      <xdr:col>6</xdr:col>
      <xdr:colOff>304800</xdr:colOff>
      <xdr:row>30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52800" y="3371850"/>
          <a:ext cx="10668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10800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Z = ８Ω
f ＝ １ｋHz
残留ノイズ
Rch ： 0.25mV
Lch ： 0.25mV
DF
Rch ： 4.6
Lch ： 4.7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G23" sqref="G23"/>
    </sheetView>
  </sheetViews>
  <sheetFormatPr defaultColWidth="9.00390625" defaultRowHeight="13.5"/>
  <cols>
    <col min="1" max="2" width="15.625" style="0" customWidth="1"/>
    <col min="3" max="3" width="15.625" style="4" customWidth="1"/>
    <col min="4" max="4" width="15.625" style="0" customWidth="1"/>
    <col min="5" max="5" width="4.00390625" style="0" customWidth="1"/>
    <col min="6" max="6" width="15.625" style="0" customWidth="1"/>
    <col min="7" max="7" width="15.625" style="4" customWidth="1"/>
    <col min="8" max="9" width="15.625" style="0" customWidth="1"/>
  </cols>
  <sheetData>
    <row r="1" spans="1:9" ht="13.5">
      <c r="A1" s="1" t="s">
        <v>0</v>
      </c>
      <c r="B1" s="1" t="s">
        <v>9</v>
      </c>
      <c r="C1" s="3" t="s">
        <v>10</v>
      </c>
      <c r="D1" s="1" t="s">
        <v>12</v>
      </c>
      <c r="E1" s="1"/>
      <c r="F1" s="1" t="s">
        <v>11</v>
      </c>
      <c r="G1" s="3" t="s">
        <v>14</v>
      </c>
      <c r="H1" s="1" t="s">
        <v>13</v>
      </c>
      <c r="I1" s="1"/>
    </row>
    <row r="2" spans="1:8" ht="13.5">
      <c r="A2">
        <v>0.05</v>
      </c>
      <c r="B2">
        <v>0.67</v>
      </c>
      <c r="C2" s="4">
        <f aca="true" t="shared" si="0" ref="C2:C8">B2^2/$B$17</f>
        <v>0.05611250000000001</v>
      </c>
      <c r="D2" s="2">
        <f>20*LOG(B2/A2)</f>
        <v>22.542095967296156</v>
      </c>
      <c r="F2">
        <v>0.66</v>
      </c>
      <c r="G2" s="4">
        <f aca="true" t="shared" si="1" ref="G2:G8">F2^2/$B$17</f>
        <v>0.054450000000000005</v>
      </c>
      <c r="H2" s="2">
        <f>20*LOG(F2/A2)</f>
        <v>22.411478624116995</v>
      </c>
    </row>
    <row r="3" spans="1:8" ht="13.5">
      <c r="A3">
        <v>0.1</v>
      </c>
      <c r="B3">
        <v>1.3</v>
      </c>
      <c r="C3" s="4">
        <f t="shared" si="0"/>
        <v>0.21125000000000002</v>
      </c>
      <c r="D3" s="2">
        <f aca="true" t="shared" si="2" ref="D3:D8">20*LOG(B3/A3)</f>
        <v>22.278867046136735</v>
      </c>
      <c r="F3">
        <v>1.29</v>
      </c>
      <c r="G3" s="4">
        <f t="shared" si="1"/>
        <v>0.20801250000000002</v>
      </c>
      <c r="H3" s="2">
        <f aca="true" t="shared" si="3" ref="H3:H8">20*LOG(F3/A3)</f>
        <v>22.21179420598498</v>
      </c>
    </row>
    <row r="4" spans="1:8" ht="13.5">
      <c r="A4">
        <v>0.2</v>
      </c>
      <c r="B4">
        <v>2.6</v>
      </c>
      <c r="C4" s="4">
        <f t="shared" si="0"/>
        <v>0.8450000000000001</v>
      </c>
      <c r="D4" s="2">
        <f t="shared" si="2"/>
        <v>22.278867046136735</v>
      </c>
      <c r="F4">
        <v>2.52</v>
      </c>
      <c r="G4" s="4">
        <f t="shared" si="1"/>
        <v>0.7938000000000001</v>
      </c>
      <c r="H4" s="2">
        <f t="shared" si="3"/>
        <v>22.00741090235126</v>
      </c>
    </row>
    <row r="5" spans="1:8" ht="13.5">
      <c r="A5">
        <v>0.5</v>
      </c>
      <c r="B5">
        <v>6.4</v>
      </c>
      <c r="C5" s="4">
        <f t="shared" si="0"/>
        <v>5.120000000000001</v>
      </c>
      <c r="D5" s="2">
        <f t="shared" si="2"/>
        <v>22.14419939295737</v>
      </c>
      <c r="F5">
        <v>6.3</v>
      </c>
      <c r="G5" s="4">
        <f t="shared" si="1"/>
        <v>4.96125</v>
      </c>
      <c r="H5" s="2">
        <f t="shared" si="3"/>
        <v>22.00741090235126</v>
      </c>
    </row>
    <row r="6" spans="1:8" ht="13.5">
      <c r="A6">
        <v>0.6</v>
      </c>
      <c r="B6">
        <v>7.3</v>
      </c>
      <c r="C6" s="4">
        <f t="shared" si="0"/>
        <v>6.66125</v>
      </c>
      <c r="D6" s="2">
        <f t="shared" si="2"/>
        <v>21.703432194736244</v>
      </c>
      <c r="F6">
        <v>7.2</v>
      </c>
      <c r="G6" s="4">
        <f t="shared" si="1"/>
        <v>6.48</v>
      </c>
      <c r="H6" s="2">
        <f t="shared" si="3"/>
        <v>21.5836249209525</v>
      </c>
    </row>
    <row r="7" spans="1:8" ht="13.5">
      <c r="A7">
        <v>0.63</v>
      </c>
      <c r="B7">
        <v>7.5</v>
      </c>
      <c r="C7" s="4">
        <f t="shared" si="0"/>
        <v>7.03125</v>
      </c>
      <c r="D7" s="2">
        <f t="shared" si="2"/>
        <v>21.514414278762366</v>
      </c>
      <c r="F7">
        <v>7.5</v>
      </c>
      <c r="G7" s="4">
        <f t="shared" si="1"/>
        <v>7.03125</v>
      </c>
      <c r="H7" s="2">
        <f t="shared" si="3"/>
        <v>21.514414278762366</v>
      </c>
    </row>
    <row r="8" spans="1:8" ht="13.5">
      <c r="A8">
        <v>0.7</v>
      </c>
      <c r="B8">
        <v>8.2</v>
      </c>
      <c r="C8" s="4">
        <f t="shared" si="0"/>
        <v>8.405</v>
      </c>
      <c r="D8" s="2">
        <f t="shared" si="2"/>
        <v>21.374316247389196</v>
      </c>
      <c r="F8">
        <v>8.1</v>
      </c>
      <c r="G8" s="4">
        <f t="shared" si="1"/>
        <v>8.20125</v>
      </c>
      <c r="H8" s="2">
        <f t="shared" si="3"/>
        <v>21.267739577287855</v>
      </c>
    </row>
    <row r="16" spans="1:2" ht="13.5">
      <c r="A16" t="s">
        <v>8</v>
      </c>
      <c r="B16" t="s">
        <v>7</v>
      </c>
    </row>
    <row r="17" spans="1:2" ht="13.5">
      <c r="A17">
        <v>10000</v>
      </c>
      <c r="B17">
        <v>8</v>
      </c>
    </row>
    <row r="20" spans="1:6" ht="13.5">
      <c r="A20" s="1" t="s">
        <v>3</v>
      </c>
      <c r="F20" s="1" t="s">
        <v>4</v>
      </c>
    </row>
    <row r="21" spans="1:8" ht="13.5">
      <c r="A21" t="s">
        <v>1</v>
      </c>
      <c r="B21" t="s">
        <v>2</v>
      </c>
      <c r="C21" s="4" t="s">
        <v>5</v>
      </c>
      <c r="F21" t="s">
        <v>1</v>
      </c>
      <c r="G21" s="4" t="s">
        <v>2</v>
      </c>
      <c r="H21" t="s">
        <v>6</v>
      </c>
    </row>
    <row r="22" spans="1:8" ht="13.5">
      <c r="A22">
        <v>2.8</v>
      </c>
      <c r="B22">
        <v>3.41</v>
      </c>
      <c r="C22" s="5">
        <f>A22/(B22-A22)</f>
        <v>4.590163934426227</v>
      </c>
      <c r="F22">
        <v>2.8</v>
      </c>
      <c r="G22" s="4">
        <v>3.4</v>
      </c>
      <c r="H22" s="2">
        <f>F22/(G22-F22)</f>
        <v>4.666666666666666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36" sqref="K36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建介</dc:creator>
  <cp:keywords/>
  <dc:description/>
  <cp:lastModifiedBy>原　健久</cp:lastModifiedBy>
  <cp:lastPrinted>2002-02-21T22:16:34Z</cp:lastPrinted>
  <dcterms:created xsi:type="dcterms:W3CDTF">2002-02-21T18:44:30Z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